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820" activeTab="0"/>
  </bookViews>
  <sheets>
    <sheet name="LFZ" sheetId="1" r:id="rId1"/>
  </sheets>
  <definedNames>
    <definedName name="_xlnm.Print_Area" localSheetId="0">'LFZ'!$A$1:$E$24</definedName>
  </definedNames>
  <calcPr fullCalcOnLoad="1"/>
</workbook>
</file>

<file path=xl/comments1.xml><?xml version="1.0" encoding="utf-8"?>
<comments xmlns="http://schemas.openxmlformats.org/spreadsheetml/2006/main">
  <authors>
    <author>Z-PM</author>
  </authors>
  <commentList>
    <comment ref="C15" authorId="0">
      <text>
        <r>
          <rPr>
            <b/>
            <sz val="8"/>
            <color indexed="9"/>
            <rFont val="Arial"/>
            <family val="2"/>
          </rPr>
          <t xml:space="preserve">Wenn Sie wissen möchten, was man dagegen tun kann - schreiben Sie uns: info@z-pm.de 
</t>
        </r>
      </text>
    </comment>
  </commentList>
</comments>
</file>

<file path=xl/sharedStrings.xml><?xml version="1.0" encoding="utf-8"?>
<sst xmlns="http://schemas.openxmlformats.org/spreadsheetml/2006/main" count="18" uniqueCount="17">
  <si>
    <t>Entgelt/Std.</t>
  </si>
  <si>
    <t>Std./Woche:</t>
  </si>
  <si>
    <t>Anzahl Wochen/Monat:</t>
  </si>
  <si>
    <t>Nebenkosten</t>
  </si>
  <si>
    <t>Mehrkosten p.a.</t>
  </si>
  <si>
    <t>Personalkosten p.a.</t>
  </si>
  <si>
    <t>Kosten, wenn Lohnfortzahlungskosten:</t>
  </si>
  <si>
    <r>
      <t xml:space="preserve">  (</t>
    </r>
    <r>
      <rPr>
        <b/>
        <sz val="9"/>
        <color indexed="8"/>
        <rFont val="Arial"/>
        <family val="2"/>
      </rPr>
      <t>incl.</t>
    </r>
    <r>
      <rPr>
        <sz val="9"/>
        <color indexed="8"/>
        <rFont val="Arial"/>
        <family val="2"/>
      </rPr>
      <t xml:space="preserve"> durchschnittl. Lohnfortzahlungsquote)</t>
    </r>
  </si>
  <si>
    <t xml:space="preserve">Berechnungsbeispiel "Höhe der Lohnfortzahlungskosten" </t>
  </si>
  <si>
    <r>
      <t xml:space="preserve">  (</t>
    </r>
    <r>
      <rPr>
        <b/>
        <sz val="9"/>
        <color indexed="8"/>
        <rFont val="Arial"/>
        <family val="2"/>
      </rPr>
      <t>incl.</t>
    </r>
    <r>
      <rPr>
        <sz val="9"/>
        <color indexed="8"/>
        <rFont val="Arial"/>
        <family val="2"/>
      </rPr>
      <t xml:space="preserve"> Nebenkosten)</t>
    </r>
  </si>
  <si>
    <r>
      <t xml:space="preserve">  (</t>
    </r>
    <r>
      <rPr>
        <b/>
        <sz val="9"/>
        <color indexed="8"/>
        <rFont val="Arial"/>
        <family val="2"/>
      </rPr>
      <t>ohne</t>
    </r>
    <r>
      <rPr>
        <sz val="9"/>
        <color indexed="8"/>
        <rFont val="Arial"/>
        <family val="2"/>
      </rPr>
      <t xml:space="preserve"> durchschnittl. Lohnfortzahlungsquote)</t>
    </r>
  </si>
  <si>
    <t>Nebenkosten (incl. Lohnfortzahlungsquote)</t>
  </si>
  <si>
    <t>Entgeltkosten pro Mitarbeiter/Jahr:</t>
  </si>
  <si>
    <t>Entgeltkosten alle Mitarbeiter:</t>
  </si>
  <si>
    <r>
      <t xml:space="preserve">Anzahl der Mitarbeiter </t>
    </r>
    <r>
      <rPr>
        <sz val="9"/>
        <color indexed="8"/>
        <rFont val="Arial"/>
        <family val="2"/>
      </rPr>
      <t>(m/w)</t>
    </r>
    <r>
      <rPr>
        <sz val="11"/>
        <color theme="1"/>
        <rFont val="Arial"/>
        <family val="2"/>
      </rPr>
      <t xml:space="preserve">: </t>
    </r>
  </si>
  <si>
    <t>durchschnittliche Entgeltfortzahlungsquote/Branche</t>
  </si>
  <si>
    <r>
      <t xml:space="preserve">Nebenkosten </t>
    </r>
    <r>
      <rPr>
        <sz val="9"/>
        <color indexed="8"/>
        <rFont val="Arial"/>
        <family val="2"/>
      </rPr>
      <t>(Sozialversicherung, Üstd., Urlaub, Krank- heit, Weihnachts-/ Urlaubsgeld, Berufsgenossenschaft etc.)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</si>
</sst>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b/>
      <u val="single"/>
      <sz val="13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3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5" fontId="0" fillId="0" borderId="10" xfId="0" applyNumberForma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165" fontId="43" fillId="0" borderId="13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5" fontId="0" fillId="30" borderId="11" xfId="0" applyNumberFormat="1" applyFill="1" applyBorder="1" applyAlignment="1" applyProtection="1">
      <alignment horizontal="center" vertical="center"/>
      <protection locked="0"/>
    </xf>
    <xf numFmtId="0" fontId="0" fillId="30" borderId="10" xfId="0" applyFill="1" applyBorder="1" applyAlignment="1" applyProtection="1">
      <alignment horizontal="center" vertical="center"/>
      <protection locked="0"/>
    </xf>
    <xf numFmtId="164" fontId="0" fillId="30" borderId="11" xfId="0" applyNumberFormat="1" applyFill="1" applyBorder="1" applyAlignment="1" applyProtection="1">
      <alignment horizontal="center" vertical="center"/>
      <protection locked="0"/>
    </xf>
    <xf numFmtId="10" fontId="0" fillId="30" borderId="11" xfId="49" applyNumberFormat="1" applyFont="1" applyFill="1" applyBorder="1" applyAlignment="1" applyProtection="1">
      <alignment horizontal="center" vertical="center"/>
      <protection locked="0"/>
    </xf>
    <xf numFmtId="10" fontId="0" fillId="0" borderId="11" xfId="49" applyNumberFormat="1" applyFont="1" applyFill="1" applyBorder="1" applyAlignment="1" applyProtection="1">
      <alignment horizontal="center" vertical="center"/>
      <protection/>
    </xf>
    <xf numFmtId="10" fontId="0" fillId="0" borderId="13" xfId="0" applyNumberFormat="1" applyBorder="1" applyAlignment="1">
      <alignment horizontal="center" vertical="center"/>
    </xf>
    <xf numFmtId="10" fontId="0" fillId="0" borderId="13" xfId="4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28575</xdr:rowOff>
    </xdr:from>
    <xdr:to>
      <xdr:col>4</xdr:col>
      <xdr:colOff>1362075</xdr:colOff>
      <xdr:row>0</xdr:row>
      <xdr:rowOff>304800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28575"/>
          <a:ext cx="1181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1</xdr:row>
      <xdr:rowOff>85725</xdr:rowOff>
    </xdr:from>
    <xdr:to>
      <xdr:col>4</xdr:col>
      <xdr:colOff>95250</xdr:colOff>
      <xdr:row>2</xdr:row>
      <xdr:rowOff>85725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257800" y="609600"/>
          <a:ext cx="809625" cy="180975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Eingabefeld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16" zoomScaleNormal="116" zoomScalePageLayoutView="0" workbookViewId="0" topLeftCell="A1">
      <selection activeCell="E15" sqref="E15"/>
    </sheetView>
  </sheetViews>
  <sheetFormatPr defaultColWidth="11.00390625" defaultRowHeight="14.25"/>
  <cols>
    <col min="1" max="1" width="13.125" style="14" customWidth="1"/>
    <col min="2" max="2" width="28.50390625" style="2" customWidth="1"/>
    <col min="3" max="4" width="18.375" style="1" customWidth="1"/>
    <col min="5" max="5" width="17.875" style="1" customWidth="1"/>
    <col min="6" max="6" width="18.625" style="1" customWidth="1"/>
    <col min="7" max="7" width="17.25390625" style="1" customWidth="1"/>
    <col min="8" max="16384" width="11.00390625" style="1" customWidth="1"/>
  </cols>
  <sheetData>
    <row r="1" spans="1:8" ht="41.25" customHeight="1">
      <c r="A1" s="23" t="s">
        <v>8</v>
      </c>
      <c r="B1" s="24"/>
      <c r="C1" s="24"/>
      <c r="D1" s="24"/>
      <c r="F1" s="4"/>
      <c r="G1" s="4"/>
      <c r="H1" s="4"/>
    </row>
    <row r="2" spans="5:7" ht="14.25">
      <c r="E2" s="13"/>
      <c r="F2" s="13"/>
      <c r="G2" s="13"/>
    </row>
    <row r="3" spans="1:7" ht="18.75" customHeight="1">
      <c r="A3" s="26" t="s">
        <v>14</v>
      </c>
      <c r="B3" s="26"/>
      <c r="C3" s="16">
        <v>50</v>
      </c>
      <c r="E3" s="5"/>
      <c r="F3" s="5"/>
      <c r="G3" s="5"/>
    </row>
    <row r="4" spans="1:6" ht="18.75" customHeight="1">
      <c r="A4" s="25" t="s">
        <v>0</v>
      </c>
      <c r="B4" s="25"/>
      <c r="C4" s="15">
        <v>8.5</v>
      </c>
      <c r="F4" s="6"/>
    </row>
    <row r="5" spans="1:3" ht="18.75" customHeight="1">
      <c r="A5" s="25" t="s">
        <v>1</v>
      </c>
      <c r="B5" s="25"/>
      <c r="C5" s="17">
        <v>40</v>
      </c>
    </row>
    <row r="6" spans="1:3" ht="18.75" customHeight="1">
      <c r="A6" s="25" t="s">
        <v>2</v>
      </c>
      <c r="B6" s="25"/>
      <c r="C6" s="7">
        <v>4.33</v>
      </c>
    </row>
    <row r="7" spans="1:3" ht="18.75" customHeight="1">
      <c r="A7" s="25" t="s">
        <v>15</v>
      </c>
      <c r="B7" s="25"/>
      <c r="C7" s="18">
        <v>0.04</v>
      </c>
    </row>
    <row r="8" spans="1:4" s="14" customFormat="1" ht="30" customHeight="1">
      <c r="A8" s="25" t="s">
        <v>16</v>
      </c>
      <c r="B8" s="25"/>
      <c r="C8" s="18">
        <v>0.6</v>
      </c>
      <c r="D8" s="8" t="s">
        <v>10</v>
      </c>
    </row>
    <row r="9" spans="1:4" ht="14.25">
      <c r="A9" s="25" t="s">
        <v>11</v>
      </c>
      <c r="B9" s="25"/>
      <c r="C9" s="19">
        <f>SUM(C8+C7)</f>
        <v>0.64</v>
      </c>
      <c r="D9" s="8" t="s">
        <v>7</v>
      </c>
    </row>
    <row r="10" ht="18.75" customHeight="1"/>
    <row r="11" spans="1:4" ht="18.75" customHeight="1">
      <c r="A11" s="26" t="s">
        <v>12</v>
      </c>
      <c r="B11" s="26"/>
      <c r="C11" s="3">
        <f>SUM(C4*C5*C6*12*(C9+1))</f>
        <v>28972.896000000004</v>
      </c>
      <c r="D11" s="8" t="s">
        <v>9</v>
      </c>
    </row>
    <row r="12" ht="18.75" customHeight="1">
      <c r="A12" s="2"/>
    </row>
    <row r="13" spans="1:4" ht="18.75" customHeight="1">
      <c r="A13" s="26" t="s">
        <v>13</v>
      </c>
      <c r="B13" s="26"/>
      <c r="C13" s="3">
        <f>SUM(C11*C3)</f>
        <v>1448644.8000000003</v>
      </c>
      <c r="D13" s="8" t="s">
        <v>9</v>
      </c>
    </row>
    <row r="14" ht="18.75" customHeight="1">
      <c r="A14" s="2"/>
    </row>
    <row r="15" spans="1:3" ht="21.75" customHeight="1">
      <c r="A15" s="27" t="s">
        <v>6</v>
      </c>
      <c r="B15" s="28"/>
      <c r="C15" s="22"/>
    </row>
    <row r="16" spans="2:4" ht="18.75" customHeight="1">
      <c r="B16" s="9" t="s">
        <v>5</v>
      </c>
      <c r="C16" s="9" t="s">
        <v>4</v>
      </c>
      <c r="D16" s="9" t="s">
        <v>3</v>
      </c>
    </row>
    <row r="17" spans="1:4" ht="18.75" customHeight="1">
      <c r="A17" s="21">
        <f>SUM($C$7+0.005)</f>
        <v>0.045</v>
      </c>
      <c r="B17" s="11">
        <f>SUM($C$13/$C$9*D17)</f>
        <v>1459962.3375000004</v>
      </c>
      <c r="C17" s="10">
        <f>SUM(B17-$C$13)</f>
        <v>11317.537500000093</v>
      </c>
      <c r="D17" s="20">
        <f aca="true" t="shared" si="0" ref="D17:D24">SUM($C$9-$C$7+A17)</f>
        <v>0.645</v>
      </c>
    </row>
    <row r="18" spans="1:4" ht="18.75" customHeight="1">
      <c r="A18" s="21">
        <f>SUM(A17+0.005)</f>
        <v>0.049999999999999996</v>
      </c>
      <c r="B18" s="12">
        <f aca="true" t="shared" si="1" ref="B18:B24">SUM($C$13/$C$9*D18)</f>
        <v>1471279.8750000005</v>
      </c>
      <c r="C18" s="10">
        <f aca="true" t="shared" si="2" ref="C18:C24">SUM(B18-$C$13)</f>
        <v>22635.075000000186</v>
      </c>
      <c r="D18" s="20">
        <f t="shared" si="0"/>
        <v>0.65</v>
      </c>
    </row>
    <row r="19" spans="1:4" ht="18.75" customHeight="1">
      <c r="A19" s="21">
        <f aca="true" t="shared" si="3" ref="A19:A24">SUM(A18+0.005)</f>
        <v>0.05499999999999999</v>
      </c>
      <c r="B19" s="12">
        <f t="shared" si="1"/>
        <v>1482597.4125000003</v>
      </c>
      <c r="C19" s="10">
        <f t="shared" si="2"/>
        <v>33952.61250000005</v>
      </c>
      <c r="D19" s="20">
        <f t="shared" si="0"/>
        <v>0.655</v>
      </c>
    </row>
    <row r="20" spans="1:4" ht="18.75" customHeight="1">
      <c r="A20" s="21">
        <f t="shared" si="3"/>
        <v>0.05999999999999999</v>
      </c>
      <c r="B20" s="12">
        <f t="shared" si="1"/>
        <v>1493914.9500000002</v>
      </c>
      <c r="C20" s="10">
        <f t="shared" si="2"/>
        <v>45270.14999999991</v>
      </c>
      <c r="D20" s="20">
        <f t="shared" si="0"/>
        <v>0.6599999999999999</v>
      </c>
    </row>
    <row r="21" spans="1:4" ht="18.75" customHeight="1">
      <c r="A21" s="21">
        <f t="shared" si="3"/>
        <v>0.06499999999999999</v>
      </c>
      <c r="B21" s="12">
        <f t="shared" si="1"/>
        <v>1505232.4875</v>
      </c>
      <c r="C21" s="10">
        <f t="shared" si="2"/>
        <v>56587.68749999977</v>
      </c>
      <c r="D21" s="20">
        <f t="shared" si="0"/>
        <v>0.6649999999999999</v>
      </c>
    </row>
    <row r="22" spans="1:4" ht="18.75" customHeight="1">
      <c r="A22" s="21">
        <f t="shared" si="3"/>
        <v>0.06999999999999999</v>
      </c>
      <c r="B22" s="12">
        <f t="shared" si="1"/>
        <v>1516550.0250000001</v>
      </c>
      <c r="C22" s="10">
        <f t="shared" si="2"/>
        <v>67905.22499999986</v>
      </c>
      <c r="D22" s="20">
        <f t="shared" si="0"/>
        <v>0.6699999999999999</v>
      </c>
    </row>
    <row r="23" spans="1:4" ht="18.75" customHeight="1">
      <c r="A23" s="21">
        <f t="shared" si="3"/>
        <v>0.075</v>
      </c>
      <c r="B23" s="12">
        <f t="shared" si="1"/>
        <v>1527867.5625000002</v>
      </c>
      <c r="C23" s="10">
        <f t="shared" si="2"/>
        <v>79222.76249999995</v>
      </c>
      <c r="D23" s="20">
        <f t="shared" si="0"/>
        <v>0.6749999999999999</v>
      </c>
    </row>
    <row r="24" spans="1:4" ht="18.75" customHeight="1">
      <c r="A24" s="21">
        <f t="shared" si="3"/>
        <v>0.08</v>
      </c>
      <c r="B24" s="12">
        <f t="shared" si="1"/>
        <v>1539185.1</v>
      </c>
      <c r="C24" s="10">
        <f t="shared" si="2"/>
        <v>90540.29999999981</v>
      </c>
      <c r="D24" s="20">
        <f t="shared" si="0"/>
        <v>0.6799999999999999</v>
      </c>
    </row>
    <row r="25" ht="14.25">
      <c r="C25" s="5"/>
    </row>
  </sheetData>
  <sheetProtection password="B591" sheet="1"/>
  <mergeCells count="11">
    <mergeCell ref="A6:B6"/>
    <mergeCell ref="A1:D1"/>
    <mergeCell ref="A7:B7"/>
    <mergeCell ref="A9:B9"/>
    <mergeCell ref="A11:B11"/>
    <mergeCell ref="A13:B13"/>
    <mergeCell ref="A15:B15"/>
    <mergeCell ref="A8:B8"/>
    <mergeCell ref="A3:B3"/>
    <mergeCell ref="A4:B4"/>
    <mergeCell ref="A5:B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Zechmeister23</dc:creator>
  <cp:keywords/>
  <dc:description/>
  <cp:lastModifiedBy>Z-PM</cp:lastModifiedBy>
  <cp:lastPrinted>2012-12-13T16:36:22Z</cp:lastPrinted>
  <dcterms:created xsi:type="dcterms:W3CDTF">2011-10-28T15:27:42Z</dcterms:created>
  <dcterms:modified xsi:type="dcterms:W3CDTF">2012-12-19T14:35:30Z</dcterms:modified>
  <cp:category/>
  <cp:version/>
  <cp:contentType/>
  <cp:contentStatus/>
</cp:coreProperties>
</file>